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00" windowHeight="6228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<sst xmlns="http://schemas.openxmlformats.org/spreadsheetml/2006/main" count="81" uniqueCount="47">
  <si>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Organization Name</t>
  </si>
  <si>
    <t>Program/Project Name</t>
  </si>
  <si>
    <t>Item</t>
  </si>
  <si>
    <t>Total</t>
  </si>
  <si>
    <t>Revenue</t>
  </si>
  <si>
    <t>Coleman Foundation</t>
  </si>
  <si>
    <t>Total revenue</t>
  </si>
  <si>
    <t>Expenses</t>
  </si>
  <si>
    <t>Report Date:  ______________</t>
  </si>
  <si>
    <t>Please delete following description upon completion.</t>
  </si>
  <si>
    <r>
      <t>Approved Project Budget</t>
    </r>
    <r>
      <rPr>
        <b/>
        <vertAlign val="superscript"/>
        <sz val="10"/>
        <rFont val="Times New Roman"/>
        <family val="1"/>
      </rPr>
      <t>1</t>
    </r>
  </si>
  <si>
    <r>
      <t>Approved Coleman Funds</t>
    </r>
    <r>
      <rPr>
        <b/>
        <vertAlign val="superscript"/>
        <sz val="10"/>
        <rFont val="Times New Roman"/>
        <family val="1"/>
      </rPr>
      <t>1</t>
    </r>
  </si>
  <si>
    <r>
      <t xml:space="preserve">Amended Budget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(Insert Date)</t>
    </r>
  </si>
  <si>
    <r>
      <t>Variance vs. Coleman Funds</t>
    </r>
    <r>
      <rPr>
        <b/>
        <vertAlign val="superscript"/>
        <sz val="10"/>
        <rFont val="Times New Roman"/>
        <family val="1"/>
      </rPr>
      <t>3</t>
    </r>
  </si>
  <si>
    <r>
      <t>Variance vs. Project  Budget</t>
    </r>
    <r>
      <rPr>
        <b/>
        <vertAlign val="superscript"/>
        <sz val="10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</si>
  <si>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Approved Project Budget and Coleman Funds columns are not to be amended.</t>
    </r>
  </si>
  <si>
    <r>
      <t>2</t>
    </r>
    <r>
      <rPr>
        <sz val="10"/>
        <rFont val="Times New Roman"/>
        <family val="1"/>
      </rPr>
      <t xml:space="preserve"> Use column to request amendments to approved project budget.  Budgets may not be amended without prior written approval by the Coleman Foundation.</t>
    </r>
  </si>
  <si>
    <r>
      <t>3</t>
    </r>
    <r>
      <rPr>
        <sz val="10"/>
        <rFont val="Times New Roman"/>
        <family val="1"/>
      </rPr>
      <t xml:space="preserve"> Variance from project budget should be fully explained in a budget narrative. If Budget has been amended, edit cell formulas to reference Amended Budget.</t>
    </r>
  </si>
  <si>
    <t>Budget Example - One Year Grant or First Year of Multi-Year Grant</t>
  </si>
  <si>
    <t>Personnel</t>
  </si>
  <si>
    <t>Project Director</t>
  </si>
  <si>
    <t>Conference Coordinator</t>
  </si>
  <si>
    <t>Conference Expenses</t>
  </si>
  <si>
    <t>Promotional/Marketing</t>
  </si>
  <si>
    <t>Food costs</t>
  </si>
  <si>
    <t>Speakers Honoraria</t>
  </si>
  <si>
    <t>Evaluation</t>
  </si>
  <si>
    <t>Listing of budget categories and items.  Show the entire budget for the program/project including all funds anticipated to receive and how funds may be applied.</t>
  </si>
  <si>
    <t>Budget for the entire program for which grant was awarded.</t>
  </si>
  <si>
    <t>Show changes to allocation of grant funds.  Reallocation of grant funds requires prior approval by the Coleman Foundation.</t>
  </si>
  <si>
    <t xml:space="preserve">Show amount of grant funds received, and amount of Coleman Funds used for expenditures. submitted, </t>
  </si>
  <si>
    <t>Total of  actual revemue amd expenditures for project.</t>
  </si>
  <si>
    <t>Amount of grant funds awarded and allocation of grant funds across project budgt.</t>
  </si>
  <si>
    <t>Show all funds received from sources other than the Coleman Foundation to meet project budget.</t>
  </si>
  <si>
    <t>Difference between Coleman funds approved and actual fund received and expended.</t>
  </si>
  <si>
    <t>Difference between approved project budget and acutal project totals.</t>
  </si>
  <si>
    <t>Actual Coleman through (Date)</t>
  </si>
  <si>
    <t>Actual Other Sources through (Date)</t>
  </si>
  <si>
    <t>Actual Project  Totals</t>
  </si>
  <si>
    <t>Other grants/donations</t>
  </si>
  <si>
    <t>Program revenue</t>
  </si>
  <si>
    <t>Budget Example -  Multi-Year Grant for Succeeding Years</t>
  </si>
  <si>
    <t>Project Actual Totals</t>
  </si>
  <si>
    <r>
      <t>Grant carry-forward from previous year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</si>
  <si>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10"/>
        <rFont val="Times New Roman"/>
        <family val="1"/>
      </rPr>
      <t xml:space="preserve"> Use column to request amendments to approved project budget.  Budget amendments must be approved by the Coleman Foundation.</t>
    </r>
  </si>
  <si>
    <r>
      <t xml:space="preserve">4 </t>
    </r>
    <r>
      <rPr>
        <sz val="10"/>
        <rFont val="Times New Roman"/>
        <family val="1"/>
      </rPr>
      <t>Any surplus of grant funds from prior program year should be shown as a beginning balance.</t>
    </r>
  </si>
  <si>
    <t>Grant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</si>
</sst>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164" fontId="0" fillId="34" borderId="10" xfId="42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33" borderId="12" xfId="0" applyNumberForma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64" fontId="1" fillId="34" borderId="10" xfId="4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E2" sqref="E2"/>
    </sheetView>
  </sheetViews>
  <sheetFormatPr defaultColWidth="9.33203125" defaultRowHeight="12.75"/>
  <cols>
    <col min="1" max="1" width="37.16015625" style="0" customWidth="1"/>
    <col min="2" max="9" width="14.83203125" style="0" customWidth="1"/>
  </cols>
  <sheetData>
    <row r="1" ht="18">
      <c r="A1" s="6" t="s">
        <v>0</v>
      </c>
    </row>
    <row r="2" spans="1:5" ht="15.75">
      <c r="A2" s="7" t="s">
        <v>1</v>
      </c>
      <c r="E2" s="7" t="s">
        <v>46</v>
      </c>
    </row>
    <row r="3" ht="15.75">
      <c r="A3" s="7" t="s">
        <v>8</v>
      </c>
    </row>
    <row r="5" ht="13.5">
      <c r="A5" s="4" t="s">
        <v>9</v>
      </c>
    </row>
    <row r="6" spans="1:9" ht="44.25">
      <c r="A6" s="1" t="s">
        <v>2</v>
      </c>
      <c r="B6" s="12" t="s">
        <v>10</v>
      </c>
      <c r="C6" s="12" t="s">
        <v>11</v>
      </c>
      <c r="D6" s="12" t="s">
        <v>12</v>
      </c>
      <c r="E6" s="12" t="s">
        <v>36</v>
      </c>
      <c r="F6" s="12" t="s">
        <v>13</v>
      </c>
      <c r="G6" s="12" t="s">
        <v>37</v>
      </c>
      <c r="H6" s="12" t="s">
        <v>38</v>
      </c>
      <c r="I6" s="12" t="s">
        <v>14</v>
      </c>
    </row>
    <row r="7" spans="1:9" ht="12.75">
      <c r="A7" s="25"/>
      <c r="B7" s="25"/>
      <c r="C7" s="25"/>
      <c r="D7" s="25"/>
      <c r="E7" s="25"/>
      <c r="F7" s="25"/>
      <c r="G7" s="25"/>
      <c r="H7" s="13"/>
      <c r="I7" s="13"/>
    </row>
    <row r="8" spans="1:9" ht="118.5">
      <c r="A8" s="3" t="s">
        <v>27</v>
      </c>
      <c r="B8" s="3" t="s">
        <v>28</v>
      </c>
      <c r="C8" s="3" t="s">
        <v>32</v>
      </c>
      <c r="D8" s="3" t="s">
        <v>29</v>
      </c>
      <c r="E8" s="3" t="s">
        <v>30</v>
      </c>
      <c r="F8" s="3" t="s">
        <v>34</v>
      </c>
      <c r="G8" s="3" t="s">
        <v>33</v>
      </c>
      <c r="H8" s="3" t="s">
        <v>31</v>
      </c>
      <c r="I8" s="3" t="s">
        <v>35</v>
      </c>
    </row>
    <row r="10" ht="15.75">
      <c r="A10" s="7" t="s">
        <v>18</v>
      </c>
    </row>
    <row r="12" spans="1:9" ht="44.25">
      <c r="A12" s="12" t="s">
        <v>2</v>
      </c>
      <c r="B12" s="12" t="s">
        <v>10</v>
      </c>
      <c r="C12" s="12" t="s">
        <v>11</v>
      </c>
      <c r="D12" s="12" t="s">
        <v>12</v>
      </c>
      <c r="E12" s="12" t="s">
        <v>36</v>
      </c>
      <c r="F12" s="12" t="s">
        <v>13</v>
      </c>
      <c r="G12" s="12" t="s">
        <v>37</v>
      </c>
      <c r="H12" s="12" t="s">
        <v>38</v>
      </c>
      <c r="I12" s="12" t="s">
        <v>14</v>
      </c>
    </row>
    <row r="13" spans="1:9" ht="12.75">
      <c r="A13" s="10" t="s">
        <v>4</v>
      </c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8" t="s">
        <v>5</v>
      </c>
      <c r="B14" s="15">
        <v>35500</v>
      </c>
      <c r="C14" s="15">
        <v>35500</v>
      </c>
      <c r="D14" s="16"/>
      <c r="E14" s="16"/>
      <c r="F14" s="17">
        <f>+E14-C14</f>
        <v>-35500</v>
      </c>
      <c r="G14" s="16"/>
      <c r="H14" s="16">
        <f>+G14+E14</f>
        <v>0</v>
      </c>
      <c r="I14" s="17">
        <f>+H14-B14</f>
        <v>-35500</v>
      </c>
    </row>
    <row r="15" spans="1:9" ht="12.75">
      <c r="A15" s="8" t="s">
        <v>39</v>
      </c>
      <c r="B15" s="15">
        <v>15000</v>
      </c>
      <c r="C15" s="15"/>
      <c r="D15" s="16"/>
      <c r="E15" s="16"/>
      <c r="F15" s="17">
        <f>+E15-C15</f>
        <v>0</v>
      </c>
      <c r="G15" s="16"/>
      <c r="H15" s="16">
        <f>+G15+E15</f>
        <v>0</v>
      </c>
      <c r="I15" s="17">
        <f>+H15-B15</f>
        <v>-15000</v>
      </c>
    </row>
    <row r="16" spans="1:9" ht="12.75">
      <c r="A16" s="2" t="s">
        <v>40</v>
      </c>
      <c r="B16" s="15">
        <v>13000</v>
      </c>
      <c r="C16" s="15"/>
      <c r="D16" s="16"/>
      <c r="E16" s="16"/>
      <c r="F16" s="17">
        <f>+E16-C16</f>
        <v>0</v>
      </c>
      <c r="G16" s="16"/>
      <c r="H16" s="16">
        <f>+G16+E16</f>
        <v>0</v>
      </c>
      <c r="I16" s="17">
        <f>+H16-B16</f>
        <v>-13000</v>
      </c>
    </row>
    <row r="17" spans="1:9" ht="12.75">
      <c r="A17" s="8"/>
      <c r="B17" s="15"/>
      <c r="C17" s="27"/>
      <c r="D17" s="16"/>
      <c r="E17" s="16"/>
      <c r="F17" s="17">
        <f>+E17-C17</f>
        <v>0</v>
      </c>
      <c r="G17" s="16"/>
      <c r="H17" s="16">
        <f>+G17+E17</f>
        <v>0</v>
      </c>
      <c r="I17" s="17">
        <f>+H17-B17</f>
        <v>0</v>
      </c>
    </row>
    <row r="18" spans="1:9" ht="12.75">
      <c r="A18" s="5" t="s">
        <v>6</v>
      </c>
      <c r="B18" s="18">
        <f aca="true" t="shared" si="0" ref="B18:I18">SUM(B14:B17)</f>
        <v>63500</v>
      </c>
      <c r="C18" s="18">
        <f t="shared" si="0"/>
        <v>35500</v>
      </c>
      <c r="D18" s="18">
        <f t="shared" si="0"/>
        <v>0</v>
      </c>
      <c r="E18" s="18">
        <f t="shared" si="0"/>
        <v>0</v>
      </c>
      <c r="F18" s="18">
        <f t="shared" si="0"/>
        <v>-35500</v>
      </c>
      <c r="G18" s="18">
        <f t="shared" si="0"/>
        <v>0</v>
      </c>
      <c r="H18" s="18">
        <f t="shared" si="0"/>
        <v>0</v>
      </c>
      <c r="I18" s="18">
        <f t="shared" si="0"/>
        <v>-63500</v>
      </c>
    </row>
    <row r="19" spans="1:9" ht="12.75">
      <c r="A19" s="14"/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10" t="s">
        <v>7</v>
      </c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9" t="s">
        <v>19</v>
      </c>
      <c r="B21" s="26"/>
      <c r="C21" s="26"/>
      <c r="D21" s="21"/>
      <c r="E21" s="21"/>
      <c r="F21" s="17"/>
      <c r="G21" s="21"/>
      <c r="H21" s="21"/>
      <c r="I21" s="17"/>
    </row>
    <row r="22" spans="1:9" ht="12.75">
      <c r="A22" s="2" t="s">
        <v>20</v>
      </c>
      <c r="B22" s="28">
        <v>20000</v>
      </c>
      <c r="C22" s="28">
        <v>8000</v>
      </c>
      <c r="D22" s="21"/>
      <c r="E22" s="21"/>
      <c r="F22" s="17">
        <f aca="true" t="shared" si="1" ref="F22:F29">+C22-E22</f>
        <v>8000</v>
      </c>
      <c r="G22" s="21"/>
      <c r="H22" s="21">
        <f>+E22+G22</f>
        <v>0</v>
      </c>
      <c r="I22" s="17">
        <f aca="true" t="shared" si="2" ref="I22:I29">+B22-H22</f>
        <v>20000</v>
      </c>
    </row>
    <row r="23" spans="1:9" ht="12.75">
      <c r="A23" s="2" t="s">
        <v>21</v>
      </c>
      <c r="B23" s="28">
        <v>20000</v>
      </c>
      <c r="C23" s="28">
        <v>10000</v>
      </c>
      <c r="D23" s="21"/>
      <c r="E23" s="21"/>
      <c r="F23" s="17">
        <f t="shared" si="1"/>
        <v>10000</v>
      </c>
      <c r="G23" s="21"/>
      <c r="H23" s="21">
        <f aca="true" t="shared" si="3" ref="H23:H29">+E23+G23</f>
        <v>0</v>
      </c>
      <c r="I23" s="17">
        <f t="shared" si="2"/>
        <v>20000</v>
      </c>
    </row>
    <row r="24" spans="1:9" ht="12.75">
      <c r="A24" s="9" t="s">
        <v>22</v>
      </c>
      <c r="B24" s="28"/>
      <c r="C24" s="28"/>
      <c r="D24" s="21"/>
      <c r="E24" s="21"/>
      <c r="F24" s="17"/>
      <c r="G24" s="21"/>
      <c r="H24" s="21"/>
      <c r="I24" s="17"/>
    </row>
    <row r="25" spans="1:9" ht="12.75">
      <c r="A25" s="2" t="s">
        <v>23</v>
      </c>
      <c r="B25" s="28">
        <v>16000</v>
      </c>
      <c r="C25" s="28">
        <v>12000</v>
      </c>
      <c r="D25" s="21"/>
      <c r="E25" s="21"/>
      <c r="F25" s="17">
        <f t="shared" si="1"/>
        <v>12000</v>
      </c>
      <c r="G25" s="21"/>
      <c r="H25" s="21">
        <f t="shared" si="3"/>
        <v>0</v>
      </c>
      <c r="I25" s="17">
        <f t="shared" si="2"/>
        <v>16000</v>
      </c>
    </row>
    <row r="26" spans="1:9" ht="12.75">
      <c r="A26" s="2" t="s">
        <v>24</v>
      </c>
      <c r="B26" s="28">
        <v>5000</v>
      </c>
      <c r="C26" s="28">
        <v>5000</v>
      </c>
      <c r="D26" s="21"/>
      <c r="E26" s="21"/>
      <c r="F26" s="17">
        <f t="shared" si="1"/>
        <v>5000</v>
      </c>
      <c r="G26" s="21"/>
      <c r="H26" s="21">
        <f t="shared" si="3"/>
        <v>0</v>
      </c>
      <c r="I26" s="17">
        <f t="shared" si="2"/>
        <v>5000</v>
      </c>
    </row>
    <row r="27" spans="1:9" ht="12.75">
      <c r="A27" s="2" t="s">
        <v>25</v>
      </c>
      <c r="B27" s="28">
        <v>1000</v>
      </c>
      <c r="C27" s="28">
        <v>0</v>
      </c>
      <c r="D27" s="21"/>
      <c r="E27" s="21"/>
      <c r="F27" s="17">
        <f t="shared" si="1"/>
        <v>0</v>
      </c>
      <c r="G27" s="21"/>
      <c r="H27" s="21">
        <f t="shared" si="3"/>
        <v>0</v>
      </c>
      <c r="I27" s="17">
        <f t="shared" si="2"/>
        <v>1000</v>
      </c>
    </row>
    <row r="28" spans="1:9" ht="12.75">
      <c r="A28" s="2" t="s">
        <v>26</v>
      </c>
      <c r="B28" s="28">
        <v>1500</v>
      </c>
      <c r="C28" s="28">
        <v>500</v>
      </c>
      <c r="D28" s="21"/>
      <c r="E28" s="21"/>
      <c r="F28" s="17">
        <f t="shared" si="1"/>
        <v>500</v>
      </c>
      <c r="G28" s="21"/>
      <c r="H28" s="21">
        <f t="shared" si="3"/>
        <v>0</v>
      </c>
      <c r="I28" s="17">
        <f t="shared" si="2"/>
        <v>1500</v>
      </c>
    </row>
    <row r="29" spans="1:9" ht="12.75">
      <c r="A29" s="2"/>
      <c r="B29" s="15"/>
      <c r="C29" s="15"/>
      <c r="D29" s="21"/>
      <c r="E29" s="21"/>
      <c r="F29" s="17">
        <f t="shared" si="1"/>
        <v>0</v>
      </c>
      <c r="G29" s="21"/>
      <c r="H29" s="21">
        <f t="shared" si="3"/>
        <v>0</v>
      </c>
      <c r="I29" s="17">
        <f t="shared" si="2"/>
        <v>0</v>
      </c>
    </row>
    <row r="30" spans="1:9" ht="12.75">
      <c r="A30" s="5" t="s">
        <v>3</v>
      </c>
      <c r="B30" s="22">
        <f aca="true" t="shared" si="4" ref="B30:I30">SUM(B21:B29)</f>
        <v>63500</v>
      </c>
      <c r="C30" s="22">
        <f t="shared" si="4"/>
        <v>35500</v>
      </c>
      <c r="D30" s="22">
        <f t="shared" si="4"/>
        <v>0</v>
      </c>
      <c r="E30" s="22">
        <f t="shared" si="4"/>
        <v>0</v>
      </c>
      <c r="F30" s="22">
        <f t="shared" si="4"/>
        <v>35500</v>
      </c>
      <c r="G30" s="22">
        <f t="shared" si="4"/>
        <v>0</v>
      </c>
      <c r="H30" s="22">
        <f t="shared" si="4"/>
        <v>0</v>
      </c>
      <c r="I30" s="22">
        <f t="shared" si="4"/>
        <v>63500</v>
      </c>
    </row>
    <row r="32" ht="15">
      <c r="A32" s="23" t="s">
        <v>15</v>
      </c>
    </row>
    <row r="33" ht="15">
      <c r="A33" s="24" t="s">
        <v>16</v>
      </c>
    </row>
    <row r="34" ht="15">
      <c r="A34" s="23" t="s">
        <v>17</v>
      </c>
    </row>
    <row r="37" ht="15.75">
      <c r="A37" s="7" t="s">
        <v>41</v>
      </c>
    </row>
    <row r="39" spans="1:9" ht="44.25">
      <c r="A39" s="12" t="s">
        <v>2</v>
      </c>
      <c r="B39" s="12" t="s">
        <v>10</v>
      </c>
      <c r="C39" s="12" t="s">
        <v>11</v>
      </c>
      <c r="D39" s="12" t="s">
        <v>12</v>
      </c>
      <c r="E39" s="12" t="s">
        <v>36</v>
      </c>
      <c r="F39" s="12" t="s">
        <v>13</v>
      </c>
      <c r="G39" s="12" t="s">
        <v>37</v>
      </c>
      <c r="H39" s="12" t="s">
        <v>42</v>
      </c>
      <c r="I39" s="12" t="s">
        <v>14</v>
      </c>
    </row>
    <row r="40" spans="1:9" ht="12.75">
      <c r="A40" s="10" t="s">
        <v>4</v>
      </c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8" t="s">
        <v>5</v>
      </c>
      <c r="B41" s="15">
        <v>35500</v>
      </c>
      <c r="C41" s="15">
        <v>35500</v>
      </c>
      <c r="D41" s="16"/>
      <c r="E41" s="16"/>
      <c r="F41" s="17">
        <f>+E41-C41</f>
        <v>-35500</v>
      </c>
      <c r="G41" s="16"/>
      <c r="H41" s="16">
        <f>+E41+G41</f>
        <v>0</v>
      </c>
      <c r="I41" s="17">
        <f>+H41-B41</f>
        <v>-35500</v>
      </c>
    </row>
    <row r="42" spans="1:9" ht="12.75">
      <c r="A42" s="8" t="s">
        <v>39</v>
      </c>
      <c r="B42" s="15">
        <v>15000</v>
      </c>
      <c r="C42" s="15"/>
      <c r="D42" s="16"/>
      <c r="E42" s="16"/>
      <c r="F42" s="17">
        <f>+E42-C42</f>
        <v>0</v>
      </c>
      <c r="G42" s="16"/>
      <c r="H42" s="16">
        <f>+E42+G42</f>
        <v>0</v>
      </c>
      <c r="I42" s="17">
        <f>+H42-B42</f>
        <v>-15000</v>
      </c>
    </row>
    <row r="43" spans="1:9" ht="12.75">
      <c r="A43" s="2" t="s">
        <v>40</v>
      </c>
      <c r="B43" s="15">
        <f>63500-56500</f>
        <v>7000</v>
      </c>
      <c r="C43" s="15"/>
      <c r="D43" s="16"/>
      <c r="E43" s="16"/>
      <c r="F43" s="17">
        <f>+E43-C43</f>
        <v>0</v>
      </c>
      <c r="G43" s="16"/>
      <c r="H43" s="16">
        <f>+E43+G43</f>
        <v>0</v>
      </c>
      <c r="I43" s="17">
        <f>+H43-B43</f>
        <v>-7000</v>
      </c>
    </row>
    <row r="44" spans="1:9" ht="15">
      <c r="A44" s="29" t="s">
        <v>43</v>
      </c>
      <c r="B44" s="15">
        <v>6000</v>
      </c>
      <c r="C44" s="27">
        <v>6000</v>
      </c>
      <c r="D44" s="16"/>
      <c r="E44" s="16"/>
      <c r="F44" s="17">
        <f>+E44-C44</f>
        <v>-6000</v>
      </c>
      <c r="G44" s="16"/>
      <c r="H44" s="16">
        <f>+E44+G44</f>
        <v>0</v>
      </c>
      <c r="I44" s="17">
        <f>+H44-B44</f>
        <v>-6000</v>
      </c>
    </row>
    <row r="45" spans="1:9" ht="12.75">
      <c r="A45" s="8"/>
      <c r="B45" s="30"/>
      <c r="C45" s="30"/>
      <c r="D45" s="16"/>
      <c r="E45" s="16"/>
      <c r="F45" s="17"/>
      <c r="G45" s="16"/>
      <c r="H45" s="16"/>
      <c r="I45" s="17"/>
    </row>
    <row r="46" spans="1:9" ht="12.75">
      <c r="A46" s="5" t="s">
        <v>6</v>
      </c>
      <c r="B46" s="18">
        <f aca="true" t="shared" si="5" ref="B46:I46">SUM(B41:B45)</f>
        <v>63500</v>
      </c>
      <c r="C46" s="18">
        <f t="shared" si="5"/>
        <v>41500</v>
      </c>
      <c r="D46" s="18">
        <f t="shared" si="5"/>
        <v>0</v>
      </c>
      <c r="E46" s="18">
        <f t="shared" si="5"/>
        <v>0</v>
      </c>
      <c r="F46" s="18">
        <f t="shared" si="5"/>
        <v>-41500</v>
      </c>
      <c r="G46" s="18">
        <f t="shared" si="5"/>
        <v>0</v>
      </c>
      <c r="H46" s="18">
        <f t="shared" si="5"/>
        <v>0</v>
      </c>
      <c r="I46" s="18">
        <f t="shared" si="5"/>
        <v>-63500</v>
      </c>
    </row>
    <row r="47" spans="1:9" ht="12.75">
      <c r="A47" s="14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0" t="s">
        <v>7</v>
      </c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9" t="s">
        <v>19</v>
      </c>
      <c r="B49" s="26"/>
      <c r="C49" s="26"/>
      <c r="D49" s="21"/>
      <c r="E49" s="21"/>
      <c r="F49" s="17"/>
      <c r="G49" s="21"/>
      <c r="H49" s="21"/>
      <c r="I49" s="17"/>
    </row>
    <row r="50" spans="1:9" ht="12.75">
      <c r="A50" s="2" t="s">
        <v>20</v>
      </c>
      <c r="B50" s="28">
        <v>20000</v>
      </c>
      <c r="C50" s="28">
        <v>8000</v>
      </c>
      <c r="D50" s="21"/>
      <c r="E50" s="21"/>
      <c r="F50" s="17">
        <f>+C50-E50</f>
        <v>8000</v>
      </c>
      <c r="G50" s="21"/>
      <c r="H50" s="21">
        <f>+E50+G50</f>
        <v>0</v>
      </c>
      <c r="I50" s="17">
        <f>+B50-H50</f>
        <v>20000</v>
      </c>
    </row>
    <row r="51" spans="1:9" ht="12.75">
      <c r="A51" s="2" t="s">
        <v>21</v>
      </c>
      <c r="B51" s="28">
        <v>20000</v>
      </c>
      <c r="C51" s="28">
        <v>10000</v>
      </c>
      <c r="D51" s="21"/>
      <c r="E51" s="21"/>
      <c r="F51" s="17">
        <f>+C51-E51</f>
        <v>10000</v>
      </c>
      <c r="G51" s="21"/>
      <c r="H51" s="21">
        <f aca="true" t="shared" si="6" ref="H51:H56">+E51+G51</f>
        <v>0</v>
      </c>
      <c r="I51" s="17">
        <f>+B51-H51</f>
        <v>20000</v>
      </c>
    </row>
    <row r="52" spans="1:9" ht="12.75">
      <c r="A52" s="9" t="s">
        <v>22</v>
      </c>
      <c r="B52" s="28"/>
      <c r="C52" s="28"/>
      <c r="D52" s="21"/>
      <c r="E52" s="21"/>
      <c r="F52" s="17"/>
      <c r="G52" s="21"/>
      <c r="H52" s="21"/>
      <c r="I52" s="17"/>
    </row>
    <row r="53" spans="1:9" ht="12.75">
      <c r="A53" s="2" t="s">
        <v>23</v>
      </c>
      <c r="B53" s="28">
        <v>16000</v>
      </c>
      <c r="C53" s="28">
        <v>12000</v>
      </c>
      <c r="D53" s="21"/>
      <c r="E53" s="21"/>
      <c r="F53" s="17">
        <f>+C53-E53</f>
        <v>12000</v>
      </c>
      <c r="G53" s="21"/>
      <c r="H53" s="21">
        <f t="shared" si="6"/>
        <v>0</v>
      </c>
      <c r="I53" s="17">
        <f>+B53-H53</f>
        <v>16000</v>
      </c>
    </row>
    <row r="54" spans="1:9" ht="12.75">
      <c r="A54" s="2" t="s">
        <v>24</v>
      </c>
      <c r="B54" s="28">
        <v>5000</v>
      </c>
      <c r="C54" s="28">
        <v>5000</v>
      </c>
      <c r="D54" s="21"/>
      <c r="E54" s="21"/>
      <c r="F54" s="17">
        <f>+C54-E54</f>
        <v>5000</v>
      </c>
      <c r="G54" s="21"/>
      <c r="H54" s="21">
        <f t="shared" si="6"/>
        <v>0</v>
      </c>
      <c r="I54" s="17">
        <f>+B54-H54</f>
        <v>5000</v>
      </c>
    </row>
    <row r="55" spans="1:9" ht="12.75">
      <c r="A55" s="2" t="s">
        <v>25</v>
      </c>
      <c r="B55" s="28">
        <v>1000</v>
      </c>
      <c r="C55" s="28">
        <v>0</v>
      </c>
      <c r="D55" s="21"/>
      <c r="E55" s="21"/>
      <c r="F55" s="17">
        <f>+C55-E55</f>
        <v>0</v>
      </c>
      <c r="G55" s="21"/>
      <c r="H55" s="21">
        <f t="shared" si="6"/>
        <v>0</v>
      </c>
      <c r="I55" s="17">
        <f>+B55-H55</f>
        <v>1000</v>
      </c>
    </row>
    <row r="56" spans="1:9" ht="12.75">
      <c r="A56" s="2" t="s">
        <v>26</v>
      </c>
      <c r="B56" s="28">
        <v>1500</v>
      </c>
      <c r="C56" s="28">
        <v>500</v>
      </c>
      <c r="D56" s="21"/>
      <c r="E56" s="21"/>
      <c r="F56" s="17">
        <f>+C56-E56</f>
        <v>500</v>
      </c>
      <c r="G56" s="21"/>
      <c r="H56" s="21">
        <f t="shared" si="6"/>
        <v>0</v>
      </c>
      <c r="I56" s="17">
        <f>+B56-H56</f>
        <v>1500</v>
      </c>
    </row>
    <row r="57" spans="1:9" ht="12.75">
      <c r="A57" s="8"/>
      <c r="B57" s="15"/>
      <c r="C57" s="15"/>
      <c r="D57" s="21"/>
      <c r="E57" s="21"/>
      <c r="F57" s="17"/>
      <c r="G57" s="21"/>
      <c r="H57" s="21"/>
      <c r="I57" s="17"/>
    </row>
    <row r="58" spans="1:9" ht="12.75">
      <c r="A58" s="5" t="s">
        <v>3</v>
      </c>
      <c r="B58" s="22">
        <f aca="true" t="shared" si="7" ref="B58:I58">SUM(B49:B57)</f>
        <v>63500</v>
      </c>
      <c r="C58" s="22">
        <f t="shared" si="7"/>
        <v>35500</v>
      </c>
      <c r="D58" s="22">
        <f t="shared" si="7"/>
        <v>0</v>
      </c>
      <c r="E58" s="22">
        <f t="shared" si="7"/>
        <v>0</v>
      </c>
      <c r="F58" s="22">
        <f t="shared" si="7"/>
        <v>35500</v>
      </c>
      <c r="G58" s="22">
        <f t="shared" si="7"/>
        <v>0</v>
      </c>
      <c r="H58" s="22">
        <f t="shared" si="7"/>
        <v>0</v>
      </c>
      <c r="I58" s="22">
        <f t="shared" si="7"/>
        <v>63500</v>
      </c>
    </row>
    <row r="60" ht="15">
      <c r="A60" s="23" t="s">
        <v>15</v>
      </c>
    </row>
    <row r="61" ht="15">
      <c r="A61" s="24" t="s">
        <v>44</v>
      </c>
    </row>
    <row r="62" ht="15">
      <c r="A62" s="23" t="s">
        <v>17</v>
      </c>
    </row>
    <row r="63" ht="15">
      <c r="A63" s="23" t="s">
        <v>45</v>
      </c>
    </row>
  </sheetData>
  <sheetProtection/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Coleman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Gray</dc:creator>
  <cp:keywords/>
  <dc:description/>
  <cp:lastModifiedBy>AdAssist</cp:lastModifiedBy>
  <cp:lastPrinted>2004-02-05T15:20:15Z</cp:lastPrinted>
  <dcterms:created xsi:type="dcterms:W3CDTF">2003-08-19T16:19:46Z</dcterms:created>
  <dcterms:modified xsi:type="dcterms:W3CDTF">2014-11-25T18:31:37Z</dcterms:modified>
  <cp:category/>
  <cp:version/>
  <cp:contentType/>
  <cp:contentStatus/>
</cp:coreProperties>
</file>